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3" i="1" l="1"/>
  <c r="C44" i="1"/>
  <c r="C6" i="1" s="1"/>
  <c r="C70" i="1"/>
  <c r="C67" i="1"/>
  <c r="C57" i="1"/>
  <c r="C65" i="1"/>
  <c r="C62" i="1"/>
  <c r="C61" i="1" s="1"/>
  <c r="C72" i="1" s="1"/>
  <c r="C49" i="1"/>
  <c r="C48" i="1" s="1"/>
  <c r="C40" i="1"/>
  <c r="C36" i="1"/>
  <c r="C32" i="1"/>
  <c r="C28" i="1"/>
  <c r="C23" i="1"/>
  <c r="C21" i="1"/>
  <c r="C14" i="1"/>
  <c r="C7" i="1"/>
  <c r="C9" i="1"/>
</calcChain>
</file>

<file path=xl/sharedStrings.xml><?xml version="1.0" encoding="utf-8"?>
<sst xmlns="http://schemas.openxmlformats.org/spreadsheetml/2006/main" count="79" uniqueCount="78">
  <si>
    <t xml:space="preserve"> SEKRETARIAT DAERAH </t>
  </si>
  <si>
    <t>PROGRAM PENUNJANG URUSAN PEMERINTAHAN DAERAH KABUPATEN/KOTA</t>
  </si>
  <si>
    <t>Perencanaan, Penganggaran, dan Evaluasi Kinerja Perangkat Daerah</t>
  </si>
  <si>
    <t>Koordinasi dan Penyusunan Laporan Capaian Kinerja dan Ikhtisar Realisasi Kinerja SKPD</t>
  </si>
  <si>
    <t xml:space="preserve">Administrasi Keuangan Perangkat Daerah </t>
  </si>
  <si>
    <t>Penyediaan Gaji dan Tunjangan ASN</t>
  </si>
  <si>
    <t xml:space="preserve">Koordinasi dan Penyusunan Laporan Keuangan Akhir Tahun SKPD
</t>
  </si>
  <si>
    <t xml:space="preserve">Koordinasi dan Penyusunan Laporan Keuangan Bulanan/Triwulanan/Semesteran SKPD
</t>
  </si>
  <si>
    <t xml:space="preserve">Penyusunan Pelaporan dan Analisis Prognosis Realisasi Anggaran
</t>
  </si>
  <si>
    <t>Administrasi Umum Perangkat Daerah</t>
  </si>
  <si>
    <t xml:space="preserve">Penyediaan Komponen Instalasi Listrik/Penerangan Bangunan Kantor
</t>
  </si>
  <si>
    <t xml:space="preserve">Penyediaan Peralatan Rumah Tangga
</t>
  </si>
  <si>
    <t xml:space="preserve">Penyediaan Bahan Logistik Kantor
</t>
  </si>
  <si>
    <t xml:space="preserve">Penyediaan Barang Cetakan dan Penggandaan
</t>
  </si>
  <si>
    <t>Fasilitasi Kunjungan Tamu</t>
  </si>
  <si>
    <t>Penyelenggaraan Rapat Koordinasi dan Konsultasi SKPD</t>
  </si>
  <si>
    <t>Pengadaan Barang Milik Daerah Penunjang Urusan Pemerintah Daera</t>
  </si>
  <si>
    <t>Pengadaan Peralatan dan Mesin Lainnya</t>
  </si>
  <si>
    <t>I</t>
  </si>
  <si>
    <t>NO</t>
  </si>
  <si>
    <t xml:space="preserve">PROGRAM /KEGIATAN/SUB KEGIATAN </t>
  </si>
  <si>
    <t>Penyediaan Jasa Penunjang Urusan Pemerintahan Daerah</t>
  </si>
  <si>
    <t xml:space="preserve"> Penyediaan Jasa Surat Menyurat
</t>
  </si>
  <si>
    <t xml:space="preserve">Penyediaan Jasa Komunikasi, Sumber Daya Air dan Listrik
</t>
  </si>
  <si>
    <t xml:space="preserve">Penyediaan Jasa Peralatan dan Perlengkapan Kantor
</t>
  </si>
  <si>
    <t>Penyediaan Jasa Pelayanan Umum Kantor</t>
  </si>
  <si>
    <t>Pemeliharaan Barang Milik Daerah Penunjang Urusan Pemerintahan Daera</t>
  </si>
  <si>
    <t>Penyediaan Jasa Pemeliharaan, Biaya Pemeliharaan dan Pajak Kendaraan Perorangan Dinas atau Kendaraan Dinas Jabata</t>
  </si>
  <si>
    <t>Pemeliharaan Peralatan dan Mesin Lainnya</t>
  </si>
  <si>
    <t>Pemeliharaan/Rehabilitasi Gedung Kantor dan Bangunan Lainnya</t>
  </si>
  <si>
    <t>Administrasi Keuangan dan Operasional Kepala Daerah dan Wakil Kepala Daerah</t>
  </si>
  <si>
    <t xml:space="preserve">Penyediaan Gaji dan Tunjangan Kepala Daerah dan Wakil Kepala Daerah
</t>
  </si>
  <si>
    <t xml:space="preserve">Penyediaan Pakaian Dinas dan Atribut Kelengkapan Kepala Daerah dan Wakil Kepala Daerah
</t>
  </si>
  <si>
    <t xml:space="preserve">Penyediaan Dana Penunjang Operasional Kepala Daerah dan Wakil Kepala Daerah
</t>
  </si>
  <si>
    <t>Fasilitasi Kerumahtanggaan Sekretariat Daerah</t>
  </si>
  <si>
    <t xml:space="preserve">Penyediaan Kebutuhan Rumah Tangga Kepala Daerah
</t>
  </si>
  <si>
    <t xml:space="preserve">Penyediaan Kebutuhan Rumah Tangga Wakil Kepala Daerah
</t>
  </si>
  <si>
    <t xml:space="preserve">Penyediaan Kebutuhan Rumah Tangga Sekretariat Daerah
</t>
  </si>
  <si>
    <t>Penataan Organisasi</t>
  </si>
  <si>
    <t xml:space="preserve">Pengelolaan Kelembagaan dan Analisis Jabatan
</t>
  </si>
  <si>
    <t xml:space="preserve">Fasilitasi Pelayanan Publik dan Tata Laksana
</t>
  </si>
  <si>
    <t>Peningkatan Kinerja dan Reformasi Birokrasi</t>
  </si>
  <si>
    <t>Pelaksanaan Protokol dan Komunikasi Pimpinan</t>
  </si>
  <si>
    <t xml:space="preserve">Fasilitasi Keprotokolan
</t>
  </si>
  <si>
    <t xml:space="preserve">Fasilitasi Komunikasi Pimpinan
</t>
  </si>
  <si>
    <t xml:space="preserve">Pendokumentasian Tugas Pimpinan
</t>
  </si>
  <si>
    <t>II</t>
  </si>
  <si>
    <t>PROGRAM PEMERINTAHAN DAN KESEJAHTERAAN RAKYAT</t>
  </si>
  <si>
    <t>Administrasi Tata Pemerintahan</t>
  </si>
  <si>
    <t>Penataan Administrasi Pemerintaha</t>
  </si>
  <si>
    <t>Pengelolaan Administrasi Kewilayahan</t>
  </si>
  <si>
    <t>Fasilitasi Pelaksanaan Otonomi Daerah</t>
  </si>
  <si>
    <t>Pelaksanaan Kebijakan Kesejahteraan Rakyat</t>
  </si>
  <si>
    <t xml:space="preserve">Fasilitasi Pengelolaan Bina Mental Spiritual
</t>
  </si>
  <si>
    <t>Pelaksanaan Kebijakan, Evaluasi, dan Capaian Kinerja terkait Kesejahteraan Sosial</t>
  </si>
  <si>
    <t>Pelaksanaan Kebijakan, Evaluasi, dan Capaian Kinerja terkait Kesejahteraan Masyarakat</t>
  </si>
  <si>
    <t>Fasilitasi dan Koordinasi Hukum</t>
  </si>
  <si>
    <t>Fasilitasi Penyusunan Produk Hukum Daera</t>
  </si>
  <si>
    <t>Fasilitasi Bantuan Hukum</t>
  </si>
  <si>
    <t>Pendokumentasian Produk Hukum dan Pengelolaan Informasi Hukum</t>
  </si>
  <si>
    <t>PROGRAM PEREKONOMIAN DAN PEMBANGUNAN</t>
  </si>
  <si>
    <t>III</t>
  </si>
  <si>
    <t>Pelaksanaan Kebijakan Perekonomian</t>
  </si>
  <si>
    <t xml:space="preserve">Pengendalian dan Distribusi Perekonomian
</t>
  </si>
  <si>
    <t>Pelaksanaan Administrasi Pembangunan</t>
  </si>
  <si>
    <t>Pengendalian dan Evaluasi Program Pembangunan</t>
  </si>
  <si>
    <t>Pengelolaan Pengadaan Barang dan Jasa</t>
  </si>
  <si>
    <t>Pengelolaan Layanan Pengadaan secara Elektronik</t>
  </si>
  <si>
    <t>Pemantauan Kebijakan Sumber Daya Alam</t>
  </si>
  <si>
    <t>Koordinasi, Sinkronisasi, dan Evaluasi Kebijakan Pertambangan dan Lingkungan Hidup</t>
  </si>
  <si>
    <t xml:space="preserve">ANGGARAN </t>
  </si>
  <si>
    <t xml:space="preserve">Jumlah </t>
  </si>
  <si>
    <t>POSTER ANGGARAN SEKRETARIAT DAERAH KOTA PADANG PANJANG</t>
  </si>
  <si>
    <t>TAHUN ANGGARAN 2021</t>
  </si>
  <si>
    <t xml:space="preserve">SEKRETARIS DAERAH </t>
  </si>
  <si>
    <t>SONNY BUDAYA PUTRA, AP. M.Si</t>
  </si>
  <si>
    <t>NIP. 197503311995011001</t>
  </si>
  <si>
    <t>Koordinasi, Sinkronisasi, Monitoring dan Evaluasi Kebijakan Pengelolaan BUMD dan BLUD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</si>
</sst>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/>
    <xf numFmtId="0" fontId="0" fillId="0" borderId="1" xfId="0" applyBorder="1"/>
    <xf numFmtId="0" fontId="0" fillId="0" borderId="1" xfId="0" applyBorder="1" applyAlignment="1"/>
    <xf numFmtId="0" fontId="2" fillId="0" borderId="1" xfId="0" applyFont="1" applyBorder="1" applyAlignment="1"/>
    <xf numFmtId="0" fontId="0" fillId="0" borderId="1" xfId="0" applyBorder="1" applyAlignment="1">
      <alignment horizontal="center"/>
    </xf>
    <xf numFmtId="0" fontId="0" fillId="0" borderId="1" xfId="0" applyNumberFormat="1" applyBorder="1"/>
    <xf numFmtId="0" fontId="2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0" fillId="0" borderId="1" xfId="0" applyFill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/>
    <xf numFmtId="0" fontId="0" fillId="0" borderId="2" xfId="0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164" fontId="2" fillId="0" borderId="1" xfId="0" applyNumberFormat="1" applyFont="1" applyBorder="1"/>
    <xf numFmtId="164" fontId="3" fillId="0" borderId="0" xfId="1" applyNumberFormat="1" applyFont="1"/>
    <xf numFmtId="164" fontId="4" fillId="0" borderId="0" xfId="0" applyNumberFormat="1" applyFont="1"/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tabSelected="1" view="pageBreakPreview" zoomScaleNormal="100" zoomScaleSheetLayoutView="100" workbookViewId="0">
      <selection activeCell="E15" sqref="E15"/>
    </sheetView>
  </sheetViews>
  <sheetFormatPr defaultRowHeight="15" x14ac:dyDescent="0.25"/>
  <cols>
    <col min="1" max="1" width="7.28515625" customWidth="1"/>
    <col min="2" max="2" width="76.28515625" customWidth="1"/>
    <col min="3" max="3" width="17.140625" customWidth="1"/>
  </cols>
  <sheetData>
    <row r="1" spans="1:4" x14ac:dyDescent="0.25">
      <c r="A1" s="27" t="s">
        <v>72</v>
      </c>
      <c r="B1" s="27"/>
      <c r="C1" s="27"/>
    </row>
    <row r="2" spans="1:4" x14ac:dyDescent="0.25">
      <c r="A2" s="28" t="s">
        <v>73</v>
      </c>
      <c r="B2" s="28"/>
      <c r="C2" s="28"/>
    </row>
    <row r="3" spans="1:4" x14ac:dyDescent="0.25">
      <c r="A3" s="25"/>
      <c r="B3" s="25"/>
      <c r="C3" s="25"/>
    </row>
    <row r="4" spans="1:4" x14ac:dyDescent="0.25">
      <c r="A4" s="5" t="s">
        <v>19</v>
      </c>
      <c r="B4" s="5" t="s">
        <v>20</v>
      </c>
      <c r="C4" s="5" t="s">
        <v>70</v>
      </c>
      <c r="D4" s="18"/>
    </row>
    <row r="5" spans="1:4" x14ac:dyDescent="0.25">
      <c r="A5" s="2"/>
      <c r="B5" s="3" t="s">
        <v>0</v>
      </c>
      <c r="C5" s="2"/>
      <c r="D5" s="18"/>
    </row>
    <row r="6" spans="1:4" x14ac:dyDescent="0.25">
      <c r="A6" s="5" t="s">
        <v>18</v>
      </c>
      <c r="B6" s="4" t="s">
        <v>1</v>
      </c>
      <c r="C6" s="21">
        <f>C7+C9+C14+C21+C23+C28+C32+C36+C40+C44</f>
        <v>27453080820</v>
      </c>
      <c r="D6" s="18"/>
    </row>
    <row r="7" spans="1:4" x14ac:dyDescent="0.25">
      <c r="A7" s="13">
        <v>1</v>
      </c>
      <c r="B7" s="4" t="s">
        <v>2</v>
      </c>
      <c r="C7" s="21">
        <f>SUM(C8)</f>
        <v>299850</v>
      </c>
      <c r="D7" s="18"/>
    </row>
    <row r="8" spans="1:4" ht="30" x14ac:dyDescent="0.25">
      <c r="A8" s="6">
        <v>1.1000000000000001</v>
      </c>
      <c r="B8" s="8" t="s">
        <v>3</v>
      </c>
      <c r="C8" s="19">
        <v>299850</v>
      </c>
      <c r="D8" s="18"/>
    </row>
    <row r="9" spans="1:4" x14ac:dyDescent="0.25">
      <c r="A9" s="13">
        <v>2</v>
      </c>
      <c r="B9" s="4" t="s">
        <v>4</v>
      </c>
      <c r="C9" s="20">
        <f>SUM(C10:C13)</f>
        <v>15224335450</v>
      </c>
      <c r="D9" s="18"/>
    </row>
    <row r="10" spans="1:4" x14ac:dyDescent="0.25">
      <c r="A10" s="6">
        <v>2.1</v>
      </c>
      <c r="B10" s="3" t="s">
        <v>5</v>
      </c>
      <c r="C10" s="19">
        <v>15222536000</v>
      </c>
      <c r="D10" s="18"/>
    </row>
    <row r="11" spans="1:4" ht="20.25" customHeight="1" x14ac:dyDescent="0.25">
      <c r="A11" s="6">
        <v>2.2000000000000002</v>
      </c>
      <c r="B11" s="3" t="s">
        <v>6</v>
      </c>
      <c r="C11" s="19">
        <v>1199750</v>
      </c>
      <c r="D11" s="18"/>
    </row>
    <row r="12" spans="1:4" ht="15.75" customHeight="1" x14ac:dyDescent="0.25">
      <c r="A12" s="6">
        <v>2.2999999999999998</v>
      </c>
      <c r="B12" s="3" t="s">
        <v>7</v>
      </c>
      <c r="C12" s="19">
        <v>299900</v>
      </c>
      <c r="D12" s="18"/>
    </row>
    <row r="13" spans="1:4" x14ac:dyDescent="0.25">
      <c r="A13" s="6">
        <v>2.4</v>
      </c>
      <c r="B13" s="3" t="s">
        <v>8</v>
      </c>
      <c r="C13" s="19">
        <v>299800</v>
      </c>
      <c r="D13" s="18"/>
    </row>
    <row r="14" spans="1:4" x14ac:dyDescent="0.25">
      <c r="A14" s="13">
        <v>3</v>
      </c>
      <c r="B14" s="4" t="s">
        <v>9</v>
      </c>
      <c r="C14" s="20">
        <f>SUM(C15:C20)</f>
        <v>3540314550</v>
      </c>
      <c r="D14" s="18"/>
    </row>
    <row r="15" spans="1:4" x14ac:dyDescent="0.25">
      <c r="A15" s="2">
        <v>3.1</v>
      </c>
      <c r="B15" s="3" t="s">
        <v>10</v>
      </c>
      <c r="C15" s="19">
        <v>37423300</v>
      </c>
      <c r="D15" s="18"/>
    </row>
    <row r="16" spans="1:4" x14ac:dyDescent="0.25">
      <c r="A16" s="2">
        <v>3.2</v>
      </c>
      <c r="B16" s="3" t="s">
        <v>11</v>
      </c>
      <c r="C16" s="19">
        <v>15000000</v>
      </c>
      <c r="D16" s="18"/>
    </row>
    <row r="17" spans="1:4" x14ac:dyDescent="0.25">
      <c r="A17" s="2">
        <v>3.3</v>
      </c>
      <c r="B17" s="3" t="s">
        <v>12</v>
      </c>
      <c r="C17" s="19">
        <v>77371250</v>
      </c>
      <c r="D17" s="18"/>
    </row>
    <row r="18" spans="1:4" x14ac:dyDescent="0.25">
      <c r="A18" s="2">
        <v>3.4</v>
      </c>
      <c r="B18" s="3" t="s">
        <v>13</v>
      </c>
      <c r="C18" s="19">
        <v>21135000</v>
      </c>
      <c r="D18" s="18"/>
    </row>
    <row r="19" spans="1:4" x14ac:dyDescent="0.25">
      <c r="A19" s="2">
        <v>3.5</v>
      </c>
      <c r="B19" s="3" t="s">
        <v>14</v>
      </c>
      <c r="C19" s="19">
        <v>454000000</v>
      </c>
      <c r="D19" s="18"/>
    </row>
    <row r="20" spans="1:4" x14ac:dyDescent="0.25">
      <c r="A20" s="2">
        <v>3.6</v>
      </c>
      <c r="B20" s="3" t="s">
        <v>15</v>
      </c>
      <c r="C20" s="19">
        <v>2935385000</v>
      </c>
      <c r="D20" s="18"/>
    </row>
    <row r="21" spans="1:4" x14ac:dyDescent="0.25">
      <c r="A21" s="14">
        <v>4</v>
      </c>
      <c r="B21" s="4" t="s">
        <v>16</v>
      </c>
      <c r="C21" s="20">
        <f>SUM(C22)</f>
        <v>195080000</v>
      </c>
      <c r="D21" s="18"/>
    </row>
    <row r="22" spans="1:4" x14ac:dyDescent="0.25">
      <c r="A22" s="2">
        <v>4.0999999999999996</v>
      </c>
      <c r="B22" s="3" t="s">
        <v>17</v>
      </c>
      <c r="C22" s="19">
        <v>195080000</v>
      </c>
      <c r="D22" s="18"/>
    </row>
    <row r="23" spans="1:4" x14ac:dyDescent="0.25">
      <c r="A23" s="14">
        <v>5</v>
      </c>
      <c r="B23" s="7" t="s">
        <v>21</v>
      </c>
      <c r="C23" s="20">
        <f>SUM(C24:C27)</f>
        <v>1411903600</v>
      </c>
      <c r="D23" s="18"/>
    </row>
    <row r="24" spans="1:4" ht="17.25" customHeight="1" x14ac:dyDescent="0.25">
      <c r="A24" s="2">
        <v>5.0999999999999996</v>
      </c>
      <c r="B24" s="3" t="s">
        <v>22</v>
      </c>
      <c r="C24" s="19">
        <v>7500000</v>
      </c>
      <c r="D24" s="18"/>
    </row>
    <row r="25" spans="1:4" x14ac:dyDescent="0.25">
      <c r="A25" s="2">
        <v>5.2</v>
      </c>
      <c r="B25" s="3" t="s">
        <v>23</v>
      </c>
      <c r="C25" s="19">
        <v>320025000</v>
      </c>
      <c r="D25" s="18"/>
    </row>
    <row r="26" spans="1:4" x14ac:dyDescent="0.25">
      <c r="A26" s="2">
        <v>5.3</v>
      </c>
      <c r="B26" s="3" t="s">
        <v>24</v>
      </c>
      <c r="C26" s="19">
        <v>382874200</v>
      </c>
      <c r="D26" s="18"/>
    </row>
    <row r="27" spans="1:4" x14ac:dyDescent="0.25">
      <c r="A27" s="2">
        <v>5.4</v>
      </c>
      <c r="B27" s="3" t="s">
        <v>25</v>
      </c>
      <c r="C27" s="19">
        <v>701504400</v>
      </c>
      <c r="D27" s="18"/>
    </row>
    <row r="28" spans="1:4" x14ac:dyDescent="0.25">
      <c r="A28" s="15">
        <v>6</v>
      </c>
      <c r="B28" s="10" t="s">
        <v>26</v>
      </c>
      <c r="C28" s="20">
        <f>SUM(C29:C31)</f>
        <v>1794167200</v>
      </c>
      <c r="D28" s="18"/>
    </row>
    <row r="29" spans="1:4" ht="30" x14ac:dyDescent="0.25">
      <c r="A29" s="9">
        <v>6.1</v>
      </c>
      <c r="B29" s="12" t="s">
        <v>27</v>
      </c>
      <c r="C29" s="19">
        <v>1602847200</v>
      </c>
      <c r="D29" s="18"/>
    </row>
    <row r="30" spans="1:4" x14ac:dyDescent="0.25">
      <c r="A30" s="9">
        <v>6.2</v>
      </c>
      <c r="B30" s="11" t="s">
        <v>28</v>
      </c>
      <c r="C30" s="19">
        <v>80320000</v>
      </c>
      <c r="D30" s="18"/>
    </row>
    <row r="31" spans="1:4" x14ac:dyDescent="0.25">
      <c r="A31" s="9">
        <v>6.3</v>
      </c>
      <c r="B31" s="11" t="s">
        <v>29</v>
      </c>
      <c r="C31" s="19">
        <v>111000000</v>
      </c>
      <c r="D31" s="18"/>
    </row>
    <row r="32" spans="1:4" x14ac:dyDescent="0.25">
      <c r="A32" s="14">
        <v>7</v>
      </c>
      <c r="B32" s="10" t="s">
        <v>30</v>
      </c>
      <c r="C32" s="20">
        <f>SUM(C33:C35)</f>
        <v>780339080</v>
      </c>
      <c r="D32" s="18"/>
    </row>
    <row r="33" spans="1:4" x14ac:dyDescent="0.25">
      <c r="A33" s="2">
        <v>7.1</v>
      </c>
      <c r="B33" s="3" t="s">
        <v>31</v>
      </c>
      <c r="C33" s="22">
        <v>174089080</v>
      </c>
      <c r="D33" s="18"/>
    </row>
    <row r="34" spans="1:4" x14ac:dyDescent="0.25">
      <c r="A34" s="2">
        <v>7.2</v>
      </c>
      <c r="B34" s="3" t="s">
        <v>32</v>
      </c>
      <c r="C34" s="19">
        <v>206250000</v>
      </c>
      <c r="D34" s="18"/>
    </row>
    <row r="35" spans="1:4" x14ac:dyDescent="0.25">
      <c r="A35" s="2">
        <v>7.3</v>
      </c>
      <c r="B35" s="3" t="s">
        <v>33</v>
      </c>
      <c r="C35" s="19">
        <v>400000000</v>
      </c>
      <c r="D35" s="18"/>
    </row>
    <row r="36" spans="1:4" x14ac:dyDescent="0.25">
      <c r="A36" s="14">
        <v>8</v>
      </c>
      <c r="B36" s="10" t="s">
        <v>34</v>
      </c>
      <c r="C36" s="20">
        <f>SUM(C37:C39)</f>
        <v>3243337090</v>
      </c>
      <c r="D36" s="18"/>
    </row>
    <row r="37" spans="1:4" x14ac:dyDescent="0.25">
      <c r="A37" s="2">
        <v>8.1</v>
      </c>
      <c r="B37" s="3" t="s">
        <v>35</v>
      </c>
      <c r="C37" s="19">
        <v>2105698190</v>
      </c>
      <c r="D37" s="18"/>
    </row>
    <row r="38" spans="1:4" x14ac:dyDescent="0.25">
      <c r="A38" s="2">
        <v>8.1999999999999993</v>
      </c>
      <c r="B38" s="3" t="s">
        <v>36</v>
      </c>
      <c r="C38" s="19">
        <v>1126813900</v>
      </c>
      <c r="D38" s="18"/>
    </row>
    <row r="39" spans="1:4" x14ac:dyDescent="0.25">
      <c r="A39" s="2">
        <v>8.3000000000000007</v>
      </c>
      <c r="B39" s="3" t="s">
        <v>37</v>
      </c>
      <c r="C39" s="19">
        <v>10825000</v>
      </c>
      <c r="D39" s="18"/>
    </row>
    <row r="40" spans="1:4" x14ac:dyDescent="0.25">
      <c r="A40" s="14">
        <v>9</v>
      </c>
      <c r="B40" s="7" t="s">
        <v>38</v>
      </c>
      <c r="C40" s="20">
        <f>SUM(C41:C43)</f>
        <v>721520600</v>
      </c>
      <c r="D40" s="18"/>
    </row>
    <row r="41" spans="1:4" x14ac:dyDescent="0.25">
      <c r="A41" s="2">
        <v>9.1</v>
      </c>
      <c r="B41" s="3" t="s">
        <v>39</v>
      </c>
      <c r="C41" s="19">
        <v>107121700</v>
      </c>
      <c r="D41" s="18"/>
    </row>
    <row r="42" spans="1:4" x14ac:dyDescent="0.25">
      <c r="A42" s="9">
        <v>9.1999999999999993</v>
      </c>
      <c r="B42" s="3" t="s">
        <v>40</v>
      </c>
      <c r="C42" s="19">
        <v>471173350</v>
      </c>
      <c r="D42" s="18"/>
    </row>
    <row r="43" spans="1:4" x14ac:dyDescent="0.25">
      <c r="A43" s="9">
        <v>9.3000000000000007</v>
      </c>
      <c r="B43" s="2" t="s">
        <v>41</v>
      </c>
      <c r="C43" s="19">
        <v>143225550</v>
      </c>
      <c r="D43" s="18"/>
    </row>
    <row r="44" spans="1:4" x14ac:dyDescent="0.25">
      <c r="A44" s="15">
        <v>10</v>
      </c>
      <c r="B44" s="7" t="s">
        <v>42</v>
      </c>
      <c r="C44" s="20">
        <f>SUM(C45:C47)</f>
        <v>541783400</v>
      </c>
      <c r="D44" s="18"/>
    </row>
    <row r="45" spans="1:4" x14ac:dyDescent="0.25">
      <c r="A45" s="3">
        <v>10.1</v>
      </c>
      <c r="B45" s="3" t="s">
        <v>43</v>
      </c>
      <c r="C45" s="19">
        <v>334149200</v>
      </c>
      <c r="D45" s="18"/>
    </row>
    <row r="46" spans="1:4" x14ac:dyDescent="0.25">
      <c r="A46" s="3">
        <v>10.199999999999999</v>
      </c>
      <c r="B46" s="3" t="s">
        <v>44</v>
      </c>
      <c r="C46" s="19">
        <v>47635000</v>
      </c>
      <c r="D46" s="18"/>
    </row>
    <row r="47" spans="1:4" x14ac:dyDescent="0.25">
      <c r="A47" s="3">
        <v>10.3</v>
      </c>
      <c r="B47" s="3" t="s">
        <v>45</v>
      </c>
      <c r="C47" s="19">
        <v>159999200</v>
      </c>
      <c r="D47" s="18"/>
    </row>
    <row r="48" spans="1:4" x14ac:dyDescent="0.25">
      <c r="A48" s="14" t="s">
        <v>46</v>
      </c>
      <c r="B48" s="7" t="s">
        <v>47</v>
      </c>
      <c r="C48" s="20">
        <f>C49+C53+C57</f>
        <v>24352127640</v>
      </c>
      <c r="D48" s="18"/>
    </row>
    <row r="49" spans="1:4" x14ac:dyDescent="0.25">
      <c r="A49" s="14">
        <v>11</v>
      </c>
      <c r="B49" s="7" t="s">
        <v>48</v>
      </c>
      <c r="C49" s="20">
        <f>SUM(C50:C52)</f>
        <v>127983800</v>
      </c>
      <c r="D49" s="18"/>
    </row>
    <row r="50" spans="1:4" x14ac:dyDescent="0.25">
      <c r="A50" s="2">
        <v>11.1</v>
      </c>
      <c r="B50" s="2" t="s">
        <v>49</v>
      </c>
      <c r="C50" s="19">
        <v>26300000</v>
      </c>
      <c r="D50" s="18"/>
    </row>
    <row r="51" spans="1:4" x14ac:dyDescent="0.25">
      <c r="A51" s="2">
        <v>11.2</v>
      </c>
      <c r="B51" s="2" t="s">
        <v>50</v>
      </c>
      <c r="C51" s="19">
        <v>16684000</v>
      </c>
      <c r="D51" s="18"/>
    </row>
    <row r="52" spans="1:4" x14ac:dyDescent="0.25">
      <c r="A52" s="2">
        <v>11.3</v>
      </c>
      <c r="B52" s="2" t="s">
        <v>51</v>
      </c>
      <c r="C52" s="19">
        <v>84999800</v>
      </c>
      <c r="D52" s="18"/>
    </row>
    <row r="53" spans="1:4" x14ac:dyDescent="0.25">
      <c r="A53" s="14">
        <v>12</v>
      </c>
      <c r="B53" s="7" t="s">
        <v>52</v>
      </c>
      <c r="C53" s="20">
        <f>SUM(C54:C56)</f>
        <v>23848791790</v>
      </c>
      <c r="D53" s="18"/>
    </row>
    <row r="54" spans="1:4" x14ac:dyDescent="0.25">
      <c r="A54" s="2">
        <v>12.1</v>
      </c>
      <c r="B54" s="3" t="s">
        <v>53</v>
      </c>
      <c r="C54" s="19">
        <v>15631745440</v>
      </c>
      <c r="D54" s="18"/>
    </row>
    <row r="55" spans="1:4" x14ac:dyDescent="0.25">
      <c r="A55" s="2">
        <v>12.2</v>
      </c>
      <c r="B55" s="11" t="s">
        <v>54</v>
      </c>
      <c r="C55" s="19">
        <v>2127493850</v>
      </c>
      <c r="D55" s="18"/>
    </row>
    <row r="56" spans="1:4" x14ac:dyDescent="0.25">
      <c r="A56" s="2">
        <v>12.3</v>
      </c>
      <c r="B56" s="11" t="s">
        <v>55</v>
      </c>
      <c r="C56" s="19">
        <v>6089552500</v>
      </c>
      <c r="D56" s="18"/>
    </row>
    <row r="57" spans="1:4" x14ac:dyDescent="0.25">
      <c r="A57" s="14">
        <v>13</v>
      </c>
      <c r="B57" s="7" t="s">
        <v>56</v>
      </c>
      <c r="C57" s="20">
        <f>SUM(C58:C60)</f>
        <v>375352050</v>
      </c>
      <c r="D57" s="18"/>
    </row>
    <row r="58" spans="1:4" x14ac:dyDescent="0.25">
      <c r="A58" s="2">
        <v>13.1</v>
      </c>
      <c r="B58" s="2" t="s">
        <v>57</v>
      </c>
      <c r="C58" s="19">
        <v>84867000</v>
      </c>
      <c r="D58" s="18"/>
    </row>
    <row r="59" spans="1:4" x14ac:dyDescent="0.25">
      <c r="A59" s="2">
        <v>13.2</v>
      </c>
      <c r="B59" s="2" t="s">
        <v>58</v>
      </c>
      <c r="C59" s="19">
        <v>235985500</v>
      </c>
      <c r="D59" s="18"/>
    </row>
    <row r="60" spans="1:4" x14ac:dyDescent="0.25">
      <c r="A60" s="2">
        <v>13.3</v>
      </c>
      <c r="B60" s="2" t="s">
        <v>59</v>
      </c>
      <c r="C60" s="19">
        <v>54499550</v>
      </c>
      <c r="D60" s="18"/>
    </row>
    <row r="61" spans="1:4" x14ac:dyDescent="0.25">
      <c r="A61" s="14" t="s">
        <v>61</v>
      </c>
      <c r="B61" s="7" t="s">
        <v>60</v>
      </c>
      <c r="C61" s="20">
        <f>C62+C65+C67+C70</f>
        <v>728276000</v>
      </c>
      <c r="D61" s="18"/>
    </row>
    <row r="62" spans="1:4" x14ac:dyDescent="0.25">
      <c r="A62" s="14">
        <v>14</v>
      </c>
      <c r="B62" s="7" t="s">
        <v>62</v>
      </c>
      <c r="C62" s="20">
        <f>SUM(C63:C64)</f>
        <v>167263000</v>
      </c>
      <c r="D62" s="18"/>
    </row>
    <row r="63" spans="1:4" ht="32.25" customHeight="1" x14ac:dyDescent="0.25">
      <c r="A63" s="2">
        <v>14.1</v>
      </c>
      <c r="B63" s="24" t="s">
        <v>77</v>
      </c>
      <c r="C63" s="19">
        <v>136190000</v>
      </c>
      <c r="D63" s="18"/>
    </row>
    <row r="64" spans="1:4" x14ac:dyDescent="0.25">
      <c r="A64" s="2">
        <v>14.2</v>
      </c>
      <c r="B64" s="3" t="s">
        <v>63</v>
      </c>
      <c r="C64" s="19">
        <v>31073000</v>
      </c>
      <c r="D64" s="18"/>
    </row>
    <row r="65" spans="1:4" x14ac:dyDescent="0.25">
      <c r="A65" s="14">
        <v>15</v>
      </c>
      <c r="B65" s="7" t="s">
        <v>64</v>
      </c>
      <c r="C65" s="20">
        <f>SUM(C66)</f>
        <v>456966000</v>
      </c>
      <c r="D65" s="18"/>
    </row>
    <row r="66" spans="1:4" x14ac:dyDescent="0.25">
      <c r="A66" s="2">
        <v>15.1</v>
      </c>
      <c r="B66" s="2" t="s">
        <v>65</v>
      </c>
      <c r="C66" s="19">
        <v>456966000</v>
      </c>
      <c r="D66" s="18"/>
    </row>
    <row r="67" spans="1:4" x14ac:dyDescent="0.25">
      <c r="A67" s="14">
        <v>16</v>
      </c>
      <c r="B67" s="7" t="s">
        <v>66</v>
      </c>
      <c r="C67" s="20">
        <f>SUM(C68:C69)</f>
        <v>84990000</v>
      </c>
      <c r="D67" s="18"/>
    </row>
    <row r="68" spans="1:4" x14ac:dyDescent="0.25">
      <c r="A68" s="2">
        <v>16.100000000000001</v>
      </c>
      <c r="B68" s="2" t="s">
        <v>66</v>
      </c>
      <c r="C68" s="19">
        <v>36291000</v>
      </c>
      <c r="D68" s="18"/>
    </row>
    <row r="69" spans="1:4" x14ac:dyDescent="0.25">
      <c r="A69" s="16">
        <v>16.2</v>
      </c>
      <c r="B69" s="17" t="s">
        <v>67</v>
      </c>
      <c r="C69" s="19">
        <v>48699000</v>
      </c>
      <c r="D69" s="18"/>
    </row>
    <row r="70" spans="1:4" x14ac:dyDescent="0.25">
      <c r="A70" s="14">
        <v>17</v>
      </c>
      <c r="B70" s="7" t="s">
        <v>68</v>
      </c>
      <c r="C70" s="23">
        <f>SUM(C71)</f>
        <v>19057000</v>
      </c>
      <c r="D70" s="18"/>
    </row>
    <row r="71" spans="1:4" x14ac:dyDescent="0.25">
      <c r="A71" s="2">
        <v>17.100000000000001</v>
      </c>
      <c r="B71" s="2" t="s">
        <v>69</v>
      </c>
      <c r="C71" s="19">
        <v>19057000</v>
      </c>
      <c r="D71" s="18"/>
    </row>
    <row r="72" spans="1:4" x14ac:dyDescent="0.25">
      <c r="A72" s="2"/>
      <c r="B72" s="14" t="s">
        <v>71</v>
      </c>
      <c r="C72" s="21">
        <f>C61+C48+C6</f>
        <v>52533484460</v>
      </c>
      <c r="D72" s="18"/>
    </row>
    <row r="74" spans="1:4" x14ac:dyDescent="0.25">
      <c r="B74" s="26" t="s">
        <v>74</v>
      </c>
      <c r="C74" s="26"/>
    </row>
    <row r="78" spans="1:4" x14ac:dyDescent="0.25">
      <c r="B78" s="26" t="s">
        <v>75</v>
      </c>
      <c r="C78" s="26"/>
      <c r="D78" s="1"/>
    </row>
    <row r="79" spans="1:4" x14ac:dyDescent="0.25">
      <c r="B79" s="26" t="s">
        <v>76</v>
      </c>
      <c r="C79" s="26"/>
    </row>
  </sheetData>
  <mergeCells count="5">
    <mergeCell ref="B74:C74"/>
    <mergeCell ref="B79:C79"/>
    <mergeCell ref="B78:C78"/>
    <mergeCell ref="A1:C1"/>
    <mergeCell ref="A2:C2"/>
  </mergeCells>
  <pageMargins left="0.7" right="0" top="0.5" bottom="0.25" header="0.3" footer="0.3"/>
  <pageSetup paperSize="5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2021-01-27T07:11:42Z</dcterms:created>
  <dcterms:modified xsi:type="dcterms:W3CDTF">2021-02-02T03:12:22Z</dcterms:modified>
</cp:coreProperties>
</file>